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activeTab="0"/>
  </bookViews>
  <sheets>
    <sheet name="県体レース成績表 第1レース第2レース" sheetId="1" r:id="rId1"/>
    <sheet name="県体レース　成績計算表" sheetId="2" r:id="rId2"/>
    <sheet name="Sheet2" sheetId="3" r:id="rId3"/>
    <sheet name="Sheet3" sheetId="4" r:id="rId4"/>
  </sheets>
  <definedNames>
    <definedName name="_xlnm.Print_Area" localSheetId="1">'県体レース　成績計算表'!$A$1:$AH$25</definedName>
    <definedName name="_xlnm.Print_Area" localSheetId="0">'県体レース成績表 第1レース第2レース'!$A$1:$AF$10</definedName>
    <definedName name="_xlnm.Print_Titles" localSheetId="1">'県体レース　成績計算表'!$1:$4</definedName>
    <definedName name="_xlnm.Print_Titles" localSheetId="0">'県体レース成績表 第1レース第2レース'!$1:$4</definedName>
  </definedNames>
  <calcPr fullCalcOnLoad="1"/>
</workbook>
</file>

<file path=xl/sharedStrings.xml><?xml version="1.0" encoding="utf-8"?>
<sst xmlns="http://schemas.openxmlformats.org/spreadsheetml/2006/main" count="107" uniqueCount="68">
  <si>
    <t>Start時間</t>
  </si>
  <si>
    <t>所要時間（秒）</t>
  </si>
  <si>
    <t>修正時間（秒）</t>
  </si>
  <si>
    <t>修正順位</t>
  </si>
  <si>
    <t>到着順位</t>
  </si>
  <si>
    <t>Finish時間</t>
  </si>
  <si>
    <t>艇　　　名</t>
  </si>
  <si>
    <t>艇　　　種</t>
  </si>
  <si>
    <t>Rm</t>
  </si>
  <si>
    <t>TCF</t>
  </si>
  <si>
    <t>マップレ</t>
  </si>
  <si>
    <t>リコールNO</t>
  </si>
  <si>
    <t>得点</t>
  </si>
  <si>
    <t>リコールNO</t>
  </si>
  <si>
    <t>Rm</t>
  </si>
  <si>
    <t>TCF</t>
  </si>
  <si>
    <t>ＧＡＩＡ3</t>
  </si>
  <si>
    <t>vite31</t>
  </si>
  <si>
    <t>ＦＡＩＲ　ＷＩＮＤ</t>
  </si>
  <si>
    <t>ﾍﾞﾈﾄｳＦ31.7</t>
  </si>
  <si>
    <t>ＺＩＧＺＡＧ３</t>
  </si>
  <si>
    <t>Ｙ３０ＳⅡ</t>
  </si>
  <si>
    <t>オレント</t>
  </si>
  <si>
    <t>Ｊ１２０</t>
  </si>
  <si>
    <t>ＳＥＡＭ３３</t>
  </si>
  <si>
    <t>総合得点</t>
  </si>
  <si>
    <t>総合順位</t>
  </si>
  <si>
    <t>第２レース</t>
  </si>
  <si>
    <t>第１レース</t>
  </si>
  <si>
    <t>ＺＩＧＺＡＧ３</t>
  </si>
  <si>
    <t>オレント</t>
  </si>
  <si>
    <t>マップレ</t>
  </si>
  <si>
    <t>ＧＡＩＡ3</t>
  </si>
  <si>
    <t>ＦＡＩＲ　ＷＩＮＤ</t>
  </si>
  <si>
    <t>Ｙ３０ＳⅡ</t>
  </si>
  <si>
    <t>Ｊ１２０</t>
  </si>
  <si>
    <t>ＳＥＡＭ３３</t>
  </si>
  <si>
    <t>vite31</t>
  </si>
  <si>
    <t>ﾍﾞﾈﾄｳＦ31.7</t>
  </si>
  <si>
    <t>艇長</t>
  </si>
  <si>
    <t>所属</t>
  </si>
  <si>
    <t>徳本浩二</t>
  </si>
  <si>
    <t>宮川輝之</t>
  </si>
  <si>
    <t>上農晴三</t>
  </si>
  <si>
    <t>宮原栄一</t>
  </si>
  <si>
    <t>ＫＹＣ</t>
  </si>
  <si>
    <t>熊本ＹＣ</t>
  </si>
  <si>
    <t>八代ＹＣ</t>
  </si>
  <si>
    <t>クラス</t>
  </si>
  <si>
    <t>リコールNO</t>
  </si>
  <si>
    <t>Rm</t>
  </si>
  <si>
    <t>TCF</t>
  </si>
  <si>
    <t>総合　　順位</t>
  </si>
  <si>
    <t>合計　　　　　　得点</t>
  </si>
  <si>
    <t>第65回熊本県民体育祭セーリング競技　クルーザークラス　　成績表</t>
  </si>
  <si>
    <t>相良　誠</t>
  </si>
  <si>
    <t>Ｙ３１フェスタ</t>
  </si>
  <si>
    <t>田中　英一</t>
  </si>
  <si>
    <t>風向280 風速1m 波高0.1m</t>
  </si>
  <si>
    <t>ＭＡＮＥＵＶＥＲ</t>
  </si>
  <si>
    <t>ＭＡＮＥＵＶＥＲ</t>
  </si>
  <si>
    <t>第1レース</t>
  </si>
  <si>
    <t>県民体育祭　ヨットレース結果表</t>
  </si>
  <si>
    <t>風向280風速1m 波高0.2m</t>
  </si>
  <si>
    <t>第2レース</t>
  </si>
  <si>
    <t>Y３１フェスタ</t>
  </si>
  <si>
    <t>風向270 風速1m 波高0.5m</t>
  </si>
  <si>
    <t>風向270 風速1m 波高0.5m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</si>
</sst>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[$-F400]h:mm:ss\ AM/PM"/>
    <numFmt numFmtId="178" formatCode="0.0_ "/>
    <numFmt numFmtId="179" formatCode="0_ "/>
    <numFmt numFmtId="180" formatCode="0.00_ "/>
    <numFmt numFmtId="181" formatCode="0.000_ "/>
    <numFmt numFmtId="182" formatCode="0.0000_ "/>
    <numFmt numFmtId="183" formatCode="0_);[Red]\(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0" fontId="0" fillId="0" borderId="13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83" fontId="23" fillId="0" borderId="21" xfId="0" applyNumberFormat="1" applyFont="1" applyBorder="1" applyAlignment="1">
      <alignment horizontal="center" vertical="center" wrapText="1"/>
    </xf>
    <xf numFmtId="183" fontId="23" fillId="0" borderId="2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7" xfId="0" applyFont="1" applyBorder="1" applyAlignment="1">
      <alignment/>
    </xf>
    <xf numFmtId="180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/>
    </xf>
    <xf numFmtId="179" fontId="23" fillId="0" borderId="11" xfId="0" applyNumberFormat="1" applyFont="1" applyBorder="1" applyAlignment="1">
      <alignment horizontal="right" vertical="center"/>
    </xf>
    <xf numFmtId="179" fontId="23" fillId="0" borderId="12" xfId="0" applyNumberFormat="1" applyFont="1" applyBorder="1" applyAlignment="1">
      <alignment horizontal="right" vertical="center"/>
    </xf>
    <xf numFmtId="0" fontId="23" fillId="0" borderId="13" xfId="0" applyNumberFormat="1" applyFont="1" applyBorder="1" applyAlignment="1">
      <alignment horizontal="right" vertical="center"/>
    </xf>
    <xf numFmtId="0" fontId="23" fillId="0" borderId="11" xfId="0" applyNumberFormat="1" applyFont="1" applyBorder="1" applyAlignment="1">
      <alignment horizontal="right" vertical="center"/>
    </xf>
    <xf numFmtId="0" fontId="23" fillId="0" borderId="12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right" vertical="center"/>
    </xf>
    <xf numFmtId="181" fontId="23" fillId="0" borderId="10" xfId="0" applyNumberFormat="1" applyFont="1" applyBorder="1" applyAlignment="1">
      <alignment horizontal="right" vertical="center"/>
    </xf>
    <xf numFmtId="183" fontId="23" fillId="0" borderId="16" xfId="0" applyNumberFormat="1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/>
    </xf>
    <xf numFmtId="180" fontId="23" fillId="0" borderId="25" xfId="0" applyNumberFormat="1" applyFont="1" applyBorder="1" applyAlignment="1">
      <alignment vertical="center"/>
    </xf>
    <xf numFmtId="0" fontId="23" fillId="0" borderId="25" xfId="0" applyFont="1" applyBorder="1" applyAlignment="1">
      <alignment/>
    </xf>
    <xf numFmtId="179" fontId="23" fillId="0" borderId="27" xfId="0" applyNumberFormat="1" applyFont="1" applyBorder="1" applyAlignment="1">
      <alignment horizontal="right" vertical="center"/>
    </xf>
    <xf numFmtId="179" fontId="23" fillId="0" borderId="28" xfId="0" applyNumberFormat="1" applyFont="1" applyBorder="1" applyAlignment="1">
      <alignment horizontal="right" vertical="center"/>
    </xf>
    <xf numFmtId="0" fontId="23" fillId="0" borderId="29" xfId="0" applyNumberFormat="1" applyFont="1" applyBorder="1" applyAlignment="1">
      <alignment horizontal="right" vertical="center"/>
    </xf>
    <xf numFmtId="0" fontId="23" fillId="0" borderId="27" xfId="0" applyNumberFormat="1" applyFont="1" applyBorder="1" applyAlignment="1">
      <alignment horizontal="right" vertical="center"/>
    </xf>
    <xf numFmtId="0" fontId="23" fillId="0" borderId="28" xfId="0" applyNumberFormat="1" applyFont="1" applyBorder="1" applyAlignment="1">
      <alignment horizontal="right" vertical="center"/>
    </xf>
    <xf numFmtId="0" fontId="23" fillId="0" borderId="25" xfId="0" applyNumberFormat="1" applyFont="1" applyBorder="1" applyAlignment="1">
      <alignment horizontal="right" vertical="center"/>
    </xf>
    <xf numFmtId="181" fontId="23" fillId="0" borderId="25" xfId="0" applyNumberFormat="1" applyFont="1" applyBorder="1" applyAlignment="1">
      <alignment horizontal="right" vertical="center"/>
    </xf>
    <xf numFmtId="183" fontId="23" fillId="0" borderId="30" xfId="0" applyNumberFormat="1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14" fontId="24" fillId="0" borderId="32" xfId="0" applyNumberFormat="1" applyFont="1" applyBorder="1" applyAlignment="1">
      <alignment vertical="center"/>
    </xf>
    <xf numFmtId="183" fontId="24" fillId="0" borderId="33" xfId="0" applyNumberFormat="1" applyFont="1" applyBorder="1" applyAlignment="1">
      <alignment vertical="center"/>
    </xf>
    <xf numFmtId="183" fontId="24" fillId="0" borderId="3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33" xfId="0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183" fontId="23" fillId="0" borderId="10" xfId="0" applyNumberFormat="1" applyFont="1" applyBorder="1" applyAlignment="1">
      <alignment horizontal="center" vertical="center"/>
    </xf>
    <xf numFmtId="183" fontId="23" fillId="0" borderId="25" xfId="0" applyNumberFormat="1" applyFont="1" applyBorder="1" applyAlignment="1">
      <alignment horizontal="center" vertical="center"/>
    </xf>
    <xf numFmtId="183" fontId="23" fillId="0" borderId="34" xfId="0" applyNumberFormat="1" applyFont="1" applyBorder="1" applyAlignment="1">
      <alignment horizontal="center" vertical="center"/>
    </xf>
    <xf numFmtId="183" fontId="23" fillId="0" borderId="35" xfId="0" applyNumberFormat="1" applyFont="1" applyBorder="1" applyAlignment="1">
      <alignment horizontal="center" vertical="center"/>
    </xf>
    <xf numFmtId="183" fontId="23" fillId="0" borderId="36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/>
    </xf>
    <xf numFmtId="180" fontId="23" fillId="0" borderId="37" xfId="0" applyNumberFormat="1" applyFont="1" applyBorder="1" applyAlignment="1">
      <alignment vertical="center"/>
    </xf>
    <xf numFmtId="0" fontId="23" fillId="0" borderId="37" xfId="0" applyFont="1" applyBorder="1" applyAlignment="1">
      <alignment/>
    </xf>
    <xf numFmtId="179" fontId="23" fillId="0" borderId="41" xfId="0" applyNumberFormat="1" applyFont="1" applyBorder="1" applyAlignment="1">
      <alignment horizontal="right" vertical="center"/>
    </xf>
    <xf numFmtId="179" fontId="23" fillId="0" borderId="42" xfId="0" applyNumberFormat="1" applyFont="1" applyBorder="1" applyAlignment="1">
      <alignment horizontal="right" vertical="center"/>
    </xf>
    <xf numFmtId="0" fontId="23" fillId="0" borderId="43" xfId="0" applyNumberFormat="1" applyFont="1" applyBorder="1" applyAlignment="1">
      <alignment horizontal="right" vertical="center"/>
    </xf>
    <xf numFmtId="0" fontId="23" fillId="0" borderId="41" xfId="0" applyNumberFormat="1" applyFont="1" applyBorder="1" applyAlignment="1">
      <alignment horizontal="right" vertical="center"/>
    </xf>
    <xf numFmtId="0" fontId="23" fillId="0" borderId="42" xfId="0" applyNumberFormat="1" applyFont="1" applyBorder="1" applyAlignment="1">
      <alignment horizontal="right" vertical="center"/>
    </xf>
    <xf numFmtId="0" fontId="23" fillId="0" borderId="37" xfId="0" applyNumberFormat="1" applyFont="1" applyBorder="1" applyAlignment="1">
      <alignment horizontal="right" vertical="center"/>
    </xf>
    <xf numFmtId="183" fontId="23" fillId="0" borderId="37" xfId="0" applyNumberFormat="1" applyFont="1" applyBorder="1" applyAlignment="1">
      <alignment horizontal="center" vertical="center"/>
    </xf>
    <xf numFmtId="183" fontId="23" fillId="0" borderId="44" xfId="0" applyNumberFormat="1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179" fontId="25" fillId="0" borderId="11" xfId="0" applyNumberFormat="1" applyFont="1" applyBorder="1" applyAlignment="1">
      <alignment horizontal="right" vertical="center"/>
    </xf>
    <xf numFmtId="179" fontId="25" fillId="0" borderId="12" xfId="0" applyNumberFormat="1" applyFont="1" applyBorder="1" applyAlignment="1">
      <alignment horizontal="right" vertical="center"/>
    </xf>
    <xf numFmtId="0" fontId="25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/>
    </xf>
    <xf numFmtId="0" fontId="23" fillId="0" borderId="50" xfId="0" applyFont="1" applyBorder="1" applyAlignment="1">
      <alignment/>
    </xf>
    <xf numFmtId="180" fontId="23" fillId="0" borderId="50" xfId="0" applyNumberFormat="1" applyFont="1" applyBorder="1" applyAlignment="1">
      <alignment vertical="center"/>
    </xf>
    <xf numFmtId="179" fontId="23" fillId="0" borderId="52" xfId="0" applyNumberFormat="1" applyFont="1" applyBorder="1" applyAlignment="1">
      <alignment horizontal="right" vertical="center"/>
    </xf>
    <xf numFmtId="179" fontId="23" fillId="0" borderId="53" xfId="0" applyNumberFormat="1" applyFont="1" applyBorder="1" applyAlignment="1">
      <alignment horizontal="right" vertical="center"/>
    </xf>
    <xf numFmtId="0" fontId="23" fillId="0" borderId="54" xfId="0" applyNumberFormat="1" applyFont="1" applyBorder="1" applyAlignment="1">
      <alignment horizontal="right" vertical="center"/>
    </xf>
    <xf numFmtId="0" fontId="23" fillId="0" borderId="52" xfId="0" applyNumberFormat="1" applyFont="1" applyBorder="1" applyAlignment="1">
      <alignment horizontal="right" vertical="center"/>
    </xf>
    <xf numFmtId="0" fontId="23" fillId="0" borderId="53" xfId="0" applyNumberFormat="1" applyFont="1" applyBorder="1" applyAlignment="1">
      <alignment horizontal="right" vertical="center"/>
    </xf>
    <xf numFmtId="0" fontId="23" fillId="0" borderId="50" xfId="0" applyNumberFormat="1" applyFont="1" applyBorder="1" applyAlignment="1">
      <alignment horizontal="right" vertical="center"/>
    </xf>
    <xf numFmtId="181" fontId="23" fillId="0" borderId="50" xfId="0" applyNumberFormat="1" applyFont="1" applyBorder="1" applyAlignment="1">
      <alignment horizontal="right" vertical="center"/>
    </xf>
    <xf numFmtId="183" fontId="23" fillId="0" borderId="50" xfId="0" applyNumberFormat="1" applyFont="1" applyBorder="1" applyAlignment="1">
      <alignment horizontal="center" vertical="center"/>
    </xf>
    <xf numFmtId="183" fontId="23" fillId="0" borderId="55" xfId="0" applyNumberFormat="1" applyFont="1" applyBorder="1" applyAlignment="1">
      <alignment horizontal="center" vertical="center"/>
    </xf>
    <xf numFmtId="183" fontId="23" fillId="0" borderId="55" xfId="0" applyNumberFormat="1" applyFont="1" applyBorder="1" applyAlignment="1">
      <alignment horizontal="right" vertical="center"/>
    </xf>
    <xf numFmtId="183" fontId="23" fillId="0" borderId="35" xfId="0" applyNumberFormat="1" applyFont="1" applyBorder="1" applyAlignment="1">
      <alignment horizontal="right" vertical="center"/>
    </xf>
    <xf numFmtId="183" fontId="23" fillId="0" borderId="34" xfId="0" applyNumberFormat="1" applyFont="1" applyBorder="1" applyAlignment="1">
      <alignment horizontal="right" vertical="center"/>
    </xf>
    <xf numFmtId="183" fontId="23" fillId="0" borderId="36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zoomScale="75" zoomScaleNormal="75" zoomScaleSheetLayoutView="75" zoomScalePageLayoutView="0" workbookViewId="0" topLeftCell="A1">
      <selection activeCell="AC20" sqref="AC20"/>
    </sheetView>
  </sheetViews>
  <sheetFormatPr defaultColWidth="9.00390625" defaultRowHeight="13.5"/>
  <cols>
    <col min="1" max="1" width="9.375" style="1" customWidth="1"/>
    <col min="2" max="2" width="5.75390625" style="1" customWidth="1"/>
    <col min="3" max="3" width="8.125" style="1" customWidth="1"/>
    <col min="4" max="4" width="19.25390625" style="1" customWidth="1"/>
    <col min="5" max="5" width="14.25390625" style="1" customWidth="1"/>
    <col min="6" max="6" width="13.25390625" style="1" customWidth="1"/>
    <col min="7" max="7" width="15.00390625" style="1" customWidth="1"/>
    <col min="8" max="8" width="9.375" style="1" hidden="1" customWidth="1"/>
    <col min="9" max="9" width="9.375" style="1" customWidth="1"/>
    <col min="10" max="10" width="5.00390625" style="1" customWidth="1"/>
    <col min="11" max="12" width="3.75390625" style="1" customWidth="1"/>
    <col min="13" max="13" width="5.00390625" style="1" customWidth="1"/>
    <col min="14" max="15" width="4.00390625" style="1" customWidth="1"/>
    <col min="16" max="17" width="13.125" style="1" customWidth="1"/>
    <col min="18" max="18" width="10.00390625" style="1" customWidth="1"/>
    <col min="19" max="19" width="7.125" style="19" customWidth="1"/>
    <col min="20" max="20" width="9.375" style="1" customWidth="1"/>
    <col min="21" max="21" width="5.00390625" style="1" customWidth="1"/>
    <col min="22" max="22" width="4.375" style="1" customWidth="1"/>
    <col min="23" max="23" width="3.75390625" style="1" customWidth="1"/>
    <col min="24" max="24" width="5.00390625" style="1" customWidth="1"/>
    <col min="25" max="26" width="4.00390625" style="1" customWidth="1"/>
    <col min="27" max="28" width="13.125" style="1" customWidth="1"/>
    <col min="29" max="29" width="10.00390625" style="1" customWidth="1"/>
    <col min="30" max="30" width="7.125" style="19" customWidth="1"/>
    <col min="31" max="16384" width="9.00390625" style="1" customWidth="1"/>
  </cols>
  <sheetData>
    <row r="1" spans="4:16" ht="30.75" customHeight="1">
      <c r="D1" s="96" t="s">
        <v>54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4:28" ht="10.5" customHeight="1" thickBot="1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8">
        <v>40440</v>
      </c>
      <c r="U2" s="12"/>
      <c r="V2" s="12"/>
      <c r="W2" s="12"/>
      <c r="X2" s="12"/>
      <c r="Y2" s="12"/>
      <c r="Z2" s="12"/>
      <c r="AA2" s="12"/>
      <c r="AB2" s="18"/>
    </row>
    <row r="3" spans="1:32" s="63" customFormat="1" ht="42.75" customHeight="1" thickBot="1">
      <c r="A3" s="57" t="s">
        <v>28</v>
      </c>
      <c r="B3" s="58"/>
      <c r="C3" s="64"/>
      <c r="D3" s="65" t="s">
        <v>58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58"/>
      <c r="S3" s="61"/>
      <c r="T3" s="97" t="s">
        <v>27</v>
      </c>
      <c r="U3" s="98"/>
      <c r="V3" s="99"/>
      <c r="W3" s="65" t="s">
        <v>66</v>
      </c>
      <c r="X3" s="59"/>
      <c r="Y3" s="59"/>
      <c r="Z3" s="59"/>
      <c r="AA3" s="59"/>
      <c r="AB3" s="60"/>
      <c r="AC3" s="58"/>
      <c r="AD3" s="62"/>
      <c r="AE3" s="93" t="s">
        <v>53</v>
      </c>
      <c r="AF3" s="93" t="s">
        <v>52</v>
      </c>
    </row>
    <row r="4" spans="1:32" s="28" customFormat="1" ht="42.75" customHeight="1" thickBot="1">
      <c r="A4" s="23" t="s">
        <v>4</v>
      </c>
      <c r="B4" s="24" t="s">
        <v>48</v>
      </c>
      <c r="C4" s="25" t="s">
        <v>49</v>
      </c>
      <c r="D4" s="25" t="s">
        <v>6</v>
      </c>
      <c r="E4" s="25" t="s">
        <v>39</v>
      </c>
      <c r="F4" s="25" t="s">
        <v>40</v>
      </c>
      <c r="G4" s="24" t="s">
        <v>7</v>
      </c>
      <c r="H4" s="24" t="s">
        <v>50</v>
      </c>
      <c r="I4" s="24" t="s">
        <v>51</v>
      </c>
      <c r="J4" s="95" t="s">
        <v>0</v>
      </c>
      <c r="K4" s="95"/>
      <c r="L4" s="95"/>
      <c r="M4" s="95" t="s">
        <v>5</v>
      </c>
      <c r="N4" s="95"/>
      <c r="O4" s="95"/>
      <c r="P4" s="24" t="s">
        <v>1</v>
      </c>
      <c r="Q4" s="24" t="s">
        <v>2</v>
      </c>
      <c r="R4" s="24" t="s">
        <v>3</v>
      </c>
      <c r="S4" s="26" t="s">
        <v>12</v>
      </c>
      <c r="T4" s="25" t="s">
        <v>4</v>
      </c>
      <c r="U4" s="95" t="s">
        <v>0</v>
      </c>
      <c r="V4" s="95"/>
      <c r="W4" s="95"/>
      <c r="X4" s="95" t="s">
        <v>5</v>
      </c>
      <c r="Y4" s="95"/>
      <c r="Z4" s="95"/>
      <c r="AA4" s="24" t="s">
        <v>1</v>
      </c>
      <c r="AB4" s="24" t="s">
        <v>2</v>
      </c>
      <c r="AC4" s="24" t="s">
        <v>3</v>
      </c>
      <c r="AD4" s="27" t="s">
        <v>12</v>
      </c>
      <c r="AE4" s="94"/>
      <c r="AF4" s="94"/>
    </row>
    <row r="5" spans="1:32" s="22" customFormat="1" ht="42.75" customHeight="1">
      <c r="A5" s="102">
        <v>2</v>
      </c>
      <c r="B5" s="103"/>
      <c r="C5" s="104"/>
      <c r="D5" s="104" t="s">
        <v>32</v>
      </c>
      <c r="E5" s="104" t="s">
        <v>57</v>
      </c>
      <c r="F5" s="104" t="s">
        <v>46</v>
      </c>
      <c r="G5" s="105" t="s">
        <v>37</v>
      </c>
      <c r="H5" s="106"/>
      <c r="I5" s="105">
        <v>0.793</v>
      </c>
      <c r="J5" s="107">
        <v>13</v>
      </c>
      <c r="K5" s="108">
        <v>8</v>
      </c>
      <c r="L5" s="109">
        <v>0</v>
      </c>
      <c r="M5" s="110">
        <v>13</v>
      </c>
      <c r="N5" s="111">
        <v>37</v>
      </c>
      <c r="O5" s="109">
        <v>41</v>
      </c>
      <c r="P5" s="112">
        <v>1781</v>
      </c>
      <c r="Q5" s="113">
        <f>P5*I5</f>
        <v>1412.333</v>
      </c>
      <c r="R5" s="114">
        <v>3</v>
      </c>
      <c r="S5" s="115">
        <v>3</v>
      </c>
      <c r="T5" s="102">
        <v>1</v>
      </c>
      <c r="U5" s="107">
        <v>14</v>
      </c>
      <c r="V5" s="108">
        <v>31</v>
      </c>
      <c r="W5" s="109">
        <v>0</v>
      </c>
      <c r="X5" s="110">
        <v>14</v>
      </c>
      <c r="Y5" s="111">
        <v>52</v>
      </c>
      <c r="Z5" s="109">
        <v>54</v>
      </c>
      <c r="AA5" s="112">
        <v>1314</v>
      </c>
      <c r="AB5" s="113">
        <f>AA5*I5</f>
        <v>1042.002</v>
      </c>
      <c r="AC5" s="103">
        <v>1</v>
      </c>
      <c r="AD5" s="116">
        <v>1</v>
      </c>
      <c r="AE5" s="42">
        <v>4</v>
      </c>
      <c r="AF5" s="43">
        <v>1</v>
      </c>
    </row>
    <row r="6" spans="1:32" s="22" customFormat="1" ht="42.75" customHeight="1">
      <c r="A6" s="90">
        <v>3</v>
      </c>
      <c r="B6" s="29"/>
      <c r="C6" s="30"/>
      <c r="D6" s="30" t="s">
        <v>59</v>
      </c>
      <c r="E6" s="30" t="s">
        <v>55</v>
      </c>
      <c r="F6" s="30" t="s">
        <v>46</v>
      </c>
      <c r="G6" s="34" t="s">
        <v>56</v>
      </c>
      <c r="H6" s="33"/>
      <c r="I6" s="34">
        <v>0.742</v>
      </c>
      <c r="J6" s="35">
        <v>13</v>
      </c>
      <c r="K6" s="36">
        <v>8</v>
      </c>
      <c r="L6" s="37">
        <v>0</v>
      </c>
      <c r="M6" s="38">
        <v>13</v>
      </c>
      <c r="N6" s="39">
        <v>37</v>
      </c>
      <c r="O6" s="37">
        <v>52</v>
      </c>
      <c r="P6" s="40">
        <v>1792</v>
      </c>
      <c r="Q6" s="41">
        <f>P6*I6</f>
        <v>1329.664</v>
      </c>
      <c r="R6" s="66">
        <v>2</v>
      </c>
      <c r="S6" s="69">
        <v>2</v>
      </c>
      <c r="T6" s="90">
        <v>4</v>
      </c>
      <c r="U6" s="35">
        <v>14</v>
      </c>
      <c r="V6" s="36">
        <v>31</v>
      </c>
      <c r="W6" s="37">
        <v>0</v>
      </c>
      <c r="X6" s="38">
        <v>15</v>
      </c>
      <c r="Y6" s="39">
        <v>2</v>
      </c>
      <c r="Z6" s="37">
        <v>58</v>
      </c>
      <c r="AA6" s="40">
        <v>1918</v>
      </c>
      <c r="AB6" s="41">
        <f>AA6*I6</f>
        <v>1423.156</v>
      </c>
      <c r="AC6" s="29">
        <v>3</v>
      </c>
      <c r="AD6" s="117">
        <v>3</v>
      </c>
      <c r="AE6" s="42">
        <v>5</v>
      </c>
      <c r="AF6" s="43">
        <v>2</v>
      </c>
    </row>
    <row r="7" spans="1:32" s="22" customFormat="1" ht="42.75" customHeight="1">
      <c r="A7" s="90">
        <v>1</v>
      </c>
      <c r="B7" s="29"/>
      <c r="C7" s="30"/>
      <c r="D7" s="30" t="s">
        <v>31</v>
      </c>
      <c r="E7" s="31" t="s">
        <v>43</v>
      </c>
      <c r="F7" s="31" t="s">
        <v>46</v>
      </c>
      <c r="G7" s="32" t="s">
        <v>36</v>
      </c>
      <c r="H7" s="33"/>
      <c r="I7" s="34">
        <v>0.789</v>
      </c>
      <c r="J7" s="35">
        <v>13</v>
      </c>
      <c r="K7" s="36">
        <v>8</v>
      </c>
      <c r="L7" s="37">
        <v>0</v>
      </c>
      <c r="M7" s="38">
        <v>13</v>
      </c>
      <c r="N7" s="39">
        <v>32</v>
      </c>
      <c r="O7" s="37">
        <v>28</v>
      </c>
      <c r="P7" s="40">
        <v>1468</v>
      </c>
      <c r="Q7" s="41">
        <f>P7*I7</f>
        <v>1158.252</v>
      </c>
      <c r="R7" s="66">
        <v>1</v>
      </c>
      <c r="S7" s="69">
        <v>1</v>
      </c>
      <c r="T7" s="90">
        <v>3</v>
      </c>
      <c r="U7" s="35">
        <v>14</v>
      </c>
      <c r="V7" s="36">
        <v>31</v>
      </c>
      <c r="W7" s="37">
        <v>0</v>
      </c>
      <c r="X7" s="38">
        <v>15</v>
      </c>
      <c r="Y7" s="39">
        <v>2</v>
      </c>
      <c r="Z7" s="37">
        <v>22</v>
      </c>
      <c r="AA7" s="40">
        <v>1882</v>
      </c>
      <c r="AB7" s="41">
        <f>AA7*I7</f>
        <v>1484.8980000000001</v>
      </c>
      <c r="AC7" s="29">
        <v>5</v>
      </c>
      <c r="AD7" s="117">
        <v>5</v>
      </c>
      <c r="AE7" s="42">
        <v>6</v>
      </c>
      <c r="AF7" s="43">
        <v>3</v>
      </c>
    </row>
    <row r="8" spans="1:32" s="22" customFormat="1" ht="42.75" customHeight="1">
      <c r="A8" s="91">
        <v>4</v>
      </c>
      <c r="B8" s="71"/>
      <c r="C8" s="72"/>
      <c r="D8" s="72" t="s">
        <v>33</v>
      </c>
      <c r="E8" s="73" t="s">
        <v>44</v>
      </c>
      <c r="F8" s="73" t="s">
        <v>46</v>
      </c>
      <c r="G8" s="74" t="s">
        <v>38</v>
      </c>
      <c r="H8" s="75"/>
      <c r="I8" s="76">
        <v>0.725</v>
      </c>
      <c r="J8" s="77">
        <v>13</v>
      </c>
      <c r="K8" s="78">
        <v>8</v>
      </c>
      <c r="L8" s="79">
        <v>0</v>
      </c>
      <c r="M8" s="80">
        <v>13</v>
      </c>
      <c r="N8" s="81">
        <v>51</v>
      </c>
      <c r="O8" s="79">
        <v>13</v>
      </c>
      <c r="P8" s="82">
        <v>2593</v>
      </c>
      <c r="Q8" s="41">
        <f>P8*I8</f>
        <v>1879.925</v>
      </c>
      <c r="R8" s="83">
        <v>4</v>
      </c>
      <c r="S8" s="68">
        <v>4</v>
      </c>
      <c r="T8" s="91">
        <v>5</v>
      </c>
      <c r="U8" s="77">
        <v>14</v>
      </c>
      <c r="V8" s="78">
        <v>31</v>
      </c>
      <c r="W8" s="79">
        <v>0</v>
      </c>
      <c r="X8" s="80">
        <v>15</v>
      </c>
      <c r="Y8" s="81">
        <v>3</v>
      </c>
      <c r="Z8" s="79">
        <v>3</v>
      </c>
      <c r="AA8" s="82">
        <v>1923</v>
      </c>
      <c r="AB8" s="41">
        <f>AA8*I8</f>
        <v>1394.175</v>
      </c>
      <c r="AC8" s="71">
        <v>2</v>
      </c>
      <c r="AD8" s="118">
        <v>2</v>
      </c>
      <c r="AE8" s="84">
        <v>6</v>
      </c>
      <c r="AF8" s="85">
        <v>4</v>
      </c>
    </row>
    <row r="9" spans="1:32" s="22" customFormat="1" ht="42.75" customHeight="1">
      <c r="A9" s="91">
        <v>6</v>
      </c>
      <c r="B9" s="71"/>
      <c r="C9" s="72"/>
      <c r="D9" s="72" t="s">
        <v>29</v>
      </c>
      <c r="E9" s="72" t="s">
        <v>41</v>
      </c>
      <c r="F9" s="72" t="s">
        <v>45</v>
      </c>
      <c r="G9" s="76" t="s">
        <v>34</v>
      </c>
      <c r="H9" s="75"/>
      <c r="I9" s="76">
        <v>0.7</v>
      </c>
      <c r="J9" s="77">
        <v>13</v>
      </c>
      <c r="K9" s="78">
        <v>8</v>
      </c>
      <c r="L9" s="79">
        <v>0</v>
      </c>
      <c r="M9" s="80">
        <v>13</v>
      </c>
      <c r="N9" s="81">
        <v>59</v>
      </c>
      <c r="O9" s="79">
        <v>11</v>
      </c>
      <c r="P9" s="82">
        <v>3071</v>
      </c>
      <c r="Q9" s="41">
        <f>P9*I9</f>
        <v>2149.7</v>
      </c>
      <c r="R9" s="83">
        <v>5</v>
      </c>
      <c r="S9" s="68">
        <v>5</v>
      </c>
      <c r="T9" s="91">
        <v>6</v>
      </c>
      <c r="U9" s="77">
        <v>14</v>
      </c>
      <c r="V9" s="78">
        <v>31</v>
      </c>
      <c r="W9" s="79">
        <v>0</v>
      </c>
      <c r="X9" s="80">
        <v>15</v>
      </c>
      <c r="Y9" s="81">
        <v>5</v>
      </c>
      <c r="Z9" s="79">
        <v>50</v>
      </c>
      <c r="AA9" s="82">
        <v>2090</v>
      </c>
      <c r="AB9" s="41">
        <f>AA9*I9</f>
        <v>1463</v>
      </c>
      <c r="AC9" s="71">
        <v>4</v>
      </c>
      <c r="AD9" s="118">
        <v>4</v>
      </c>
      <c r="AE9" s="84">
        <v>9</v>
      </c>
      <c r="AF9" s="85">
        <v>5</v>
      </c>
    </row>
    <row r="10" spans="1:32" s="22" customFormat="1" ht="42.75" customHeight="1" thickBot="1">
      <c r="A10" s="92">
        <v>5</v>
      </c>
      <c r="B10" s="44"/>
      <c r="C10" s="45"/>
      <c r="D10" s="47" t="s">
        <v>30</v>
      </c>
      <c r="E10" s="45" t="s">
        <v>42</v>
      </c>
      <c r="F10" s="45" t="s">
        <v>47</v>
      </c>
      <c r="G10" s="47" t="s">
        <v>35</v>
      </c>
      <c r="H10" s="46"/>
      <c r="I10" s="47">
        <v>0.816</v>
      </c>
      <c r="J10" s="48">
        <v>13</v>
      </c>
      <c r="K10" s="49">
        <v>8</v>
      </c>
      <c r="L10" s="50">
        <v>0</v>
      </c>
      <c r="M10" s="51">
        <v>13</v>
      </c>
      <c r="N10" s="52">
        <v>57</v>
      </c>
      <c r="O10" s="50">
        <v>52</v>
      </c>
      <c r="P10" s="53">
        <v>2992</v>
      </c>
      <c r="Q10" s="54">
        <f>P10*I10</f>
        <v>2441.4719999999998</v>
      </c>
      <c r="R10" s="67">
        <v>6</v>
      </c>
      <c r="S10" s="70">
        <v>6</v>
      </c>
      <c r="T10" s="92">
        <v>2</v>
      </c>
      <c r="U10" s="48">
        <v>14</v>
      </c>
      <c r="V10" s="49">
        <v>31</v>
      </c>
      <c r="W10" s="50">
        <v>0</v>
      </c>
      <c r="X10" s="51">
        <v>15</v>
      </c>
      <c r="Y10" s="52">
        <v>1</v>
      </c>
      <c r="Z10" s="50">
        <v>22</v>
      </c>
      <c r="AA10" s="53">
        <v>1822</v>
      </c>
      <c r="AB10" s="54">
        <f>AA10*I10</f>
        <v>1486.752</v>
      </c>
      <c r="AC10" s="44">
        <v>6</v>
      </c>
      <c r="AD10" s="119">
        <v>6</v>
      </c>
      <c r="AE10" s="55">
        <v>12</v>
      </c>
      <c r="AF10" s="56">
        <v>6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</sheetData>
  <sheetProtection/>
  <mergeCells count="8">
    <mergeCell ref="AE3:AE4"/>
    <mergeCell ref="AF3:AF4"/>
    <mergeCell ref="X4:Z4"/>
    <mergeCell ref="D1:P1"/>
    <mergeCell ref="M4:O4"/>
    <mergeCell ref="J4:L4"/>
    <mergeCell ref="U4:W4"/>
    <mergeCell ref="T3:V3"/>
  </mergeCells>
  <printOptions horizontalCentered="1" verticalCentered="1"/>
  <pageMargins left="0.12" right="0.26" top="0.4330708661417323" bottom="0.5511811023622047" header="0.31496062992125984" footer="0.3937007874015748"/>
  <pageSetup horizontalDpi="300" verticalDpi="300" orientation="landscape" paperSize="9" scale="50" r:id="rId1"/>
  <headerFooter alignWithMargins="0">
    <oddFooter>&amp;C2010/09195 
 レース委員長　
西牟田　康博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70"/>
  <sheetViews>
    <sheetView zoomScale="75" zoomScaleNormal="75" zoomScaleSheetLayoutView="75" workbookViewId="0" topLeftCell="M1">
      <selection activeCell="V11" sqref="V11"/>
    </sheetView>
  </sheetViews>
  <sheetFormatPr defaultColWidth="9.00390625" defaultRowHeight="13.5"/>
  <cols>
    <col min="1" max="1" width="9.375" style="1" customWidth="1"/>
    <col min="2" max="2" width="15.00390625" style="1" customWidth="1"/>
    <col min="3" max="3" width="9.375" style="1" customWidth="1"/>
    <col min="4" max="4" width="15.00390625" style="1" customWidth="1"/>
    <col min="5" max="6" width="9.375" style="1" customWidth="1"/>
    <col min="7" max="7" width="5.00390625" style="1" customWidth="1"/>
    <col min="8" max="9" width="3.75390625" style="1" customWidth="1"/>
    <col min="10" max="10" width="5.00390625" style="1" customWidth="1"/>
    <col min="11" max="12" width="4.00390625" style="1" customWidth="1"/>
    <col min="13" max="14" width="13.125" style="1" customWidth="1"/>
    <col min="15" max="15" width="10.00390625" style="1" customWidth="1"/>
    <col min="16" max="16" width="8.50390625" style="19" customWidth="1"/>
    <col min="18" max="18" width="15.00390625" style="1" customWidth="1"/>
    <col min="19" max="19" width="9.375" style="1" customWidth="1"/>
    <col min="20" max="20" width="15.00390625" style="1" customWidth="1"/>
    <col min="21" max="22" width="9.375" style="1" customWidth="1"/>
    <col min="23" max="23" width="5.00390625" style="1" customWidth="1"/>
    <col min="24" max="25" width="3.75390625" style="1" customWidth="1"/>
    <col min="26" max="26" width="5.00390625" style="1" customWidth="1"/>
    <col min="27" max="28" width="4.00390625" style="1" customWidth="1"/>
    <col min="29" max="30" width="13.125" style="1" customWidth="1"/>
    <col min="31" max="31" width="10.00390625" style="1" customWidth="1"/>
    <col min="32" max="32" width="13.125" style="19" customWidth="1"/>
    <col min="33" max="16384" width="9.00390625" style="1" customWidth="1"/>
  </cols>
  <sheetData>
    <row r="1" spans="3:29" ht="30.75" customHeight="1">
      <c r="C1" s="100" t="s">
        <v>62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3:30" ht="16.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8">
        <v>40440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8">
        <v>39656</v>
      </c>
    </row>
    <row r="3" spans="1:30" ht="16.5" customHeight="1">
      <c r="A3" s="1" t="s">
        <v>61</v>
      </c>
      <c r="C3" s="12" t="s">
        <v>63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8"/>
      <c r="R3" s="1" t="s">
        <v>64</v>
      </c>
      <c r="S3" s="89" t="s">
        <v>67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8"/>
    </row>
    <row r="4" spans="1:34" ht="18.75" customHeight="1">
      <c r="A4" s="2" t="s">
        <v>4</v>
      </c>
      <c r="B4" s="2" t="s">
        <v>6</v>
      </c>
      <c r="C4" s="2" t="s">
        <v>13</v>
      </c>
      <c r="D4" s="2" t="s">
        <v>7</v>
      </c>
      <c r="E4" s="2" t="s">
        <v>14</v>
      </c>
      <c r="F4" s="2" t="s">
        <v>15</v>
      </c>
      <c r="G4" s="101" t="s">
        <v>0</v>
      </c>
      <c r="H4" s="101"/>
      <c r="I4" s="101"/>
      <c r="J4" s="101" t="s">
        <v>5</v>
      </c>
      <c r="K4" s="101"/>
      <c r="L4" s="101"/>
      <c r="M4" s="2" t="s">
        <v>1</v>
      </c>
      <c r="N4" s="2" t="s">
        <v>2</v>
      </c>
      <c r="O4" s="2" t="s">
        <v>3</v>
      </c>
      <c r="P4" s="20" t="s">
        <v>12</v>
      </c>
      <c r="Q4" s="1"/>
      <c r="R4" s="2" t="s">
        <v>6</v>
      </c>
      <c r="S4" s="2" t="s">
        <v>11</v>
      </c>
      <c r="T4" s="2" t="s">
        <v>7</v>
      </c>
      <c r="U4" s="2" t="s">
        <v>8</v>
      </c>
      <c r="V4" s="2" t="s">
        <v>9</v>
      </c>
      <c r="W4" s="101" t="s">
        <v>0</v>
      </c>
      <c r="X4" s="101"/>
      <c r="Y4" s="101"/>
      <c r="Z4" s="101" t="s">
        <v>5</v>
      </c>
      <c r="AA4" s="101"/>
      <c r="AB4" s="101"/>
      <c r="AC4" s="2" t="s">
        <v>1</v>
      </c>
      <c r="AD4" s="2" t="s">
        <v>2</v>
      </c>
      <c r="AE4" s="2" t="s">
        <v>3</v>
      </c>
      <c r="AF4" s="20" t="s">
        <v>12</v>
      </c>
      <c r="AG4" s="3" t="s">
        <v>25</v>
      </c>
      <c r="AH4" s="3" t="s">
        <v>26</v>
      </c>
    </row>
    <row r="5" spans="1:34" ht="18" customHeight="1">
      <c r="A5" s="2">
        <v>1</v>
      </c>
      <c r="B5" s="14" t="s">
        <v>16</v>
      </c>
      <c r="C5" s="15"/>
      <c r="D5" s="16" t="s">
        <v>17</v>
      </c>
      <c r="E5" s="11"/>
      <c r="F5" s="17">
        <v>0.793</v>
      </c>
      <c r="G5" s="86">
        <v>13</v>
      </c>
      <c r="H5" s="87">
        <v>8</v>
      </c>
      <c r="I5" s="88">
        <v>0</v>
      </c>
      <c r="J5" s="7">
        <v>13</v>
      </c>
      <c r="K5" s="8">
        <v>37</v>
      </c>
      <c r="L5" s="6">
        <v>41</v>
      </c>
      <c r="M5" s="9">
        <f aca="true" t="shared" si="0" ref="M5:M10">((J5*3600)+(K5*60)+L5)-((G5*3600)+(H5*60)+I5)</f>
        <v>1781</v>
      </c>
      <c r="N5" s="10">
        <f aca="true" t="shared" si="1" ref="N5:N10">F5*M5</f>
        <v>1412.333</v>
      </c>
      <c r="O5" s="2">
        <v>3</v>
      </c>
      <c r="P5" s="2">
        <v>3</v>
      </c>
      <c r="Q5" s="1"/>
      <c r="R5" s="14" t="s">
        <v>16</v>
      </c>
      <c r="S5" s="15"/>
      <c r="T5" s="16" t="s">
        <v>17</v>
      </c>
      <c r="U5" s="11"/>
      <c r="V5" s="17">
        <v>0.793</v>
      </c>
      <c r="W5" s="4">
        <v>14</v>
      </c>
      <c r="X5" s="5">
        <v>31</v>
      </c>
      <c r="Y5" s="6">
        <v>0</v>
      </c>
      <c r="Z5" s="7">
        <v>14</v>
      </c>
      <c r="AA5" s="8">
        <v>52</v>
      </c>
      <c r="AB5" s="6">
        <v>54</v>
      </c>
      <c r="AC5" s="9">
        <f aca="true" t="shared" si="2" ref="AC5:AC10">(Z5*3600+AA5*60+AB5)-(W5*3600+X5*60+Y5)</f>
        <v>1314</v>
      </c>
      <c r="AD5" s="10">
        <f aca="true" t="shared" si="3" ref="AD5:AD10">V5*AC5</f>
        <v>1042.002</v>
      </c>
      <c r="AE5" s="2">
        <v>1</v>
      </c>
      <c r="AF5" s="2">
        <v>1</v>
      </c>
      <c r="AG5" s="2">
        <f aca="true" t="shared" si="4" ref="AG5:AG10">AF5+P5</f>
        <v>4</v>
      </c>
      <c r="AH5" s="3">
        <v>1</v>
      </c>
    </row>
    <row r="6" spans="1:34" ht="18" customHeight="1">
      <c r="A6" s="2">
        <v>5</v>
      </c>
      <c r="B6" s="14" t="s">
        <v>60</v>
      </c>
      <c r="C6" s="15"/>
      <c r="D6" s="17" t="s">
        <v>65</v>
      </c>
      <c r="E6" s="11"/>
      <c r="F6" s="17">
        <v>0.742</v>
      </c>
      <c r="G6" s="86">
        <v>13</v>
      </c>
      <c r="H6" s="87">
        <v>8</v>
      </c>
      <c r="I6" s="88">
        <v>0</v>
      </c>
      <c r="J6" s="7">
        <v>13</v>
      </c>
      <c r="K6" s="8">
        <v>37</v>
      </c>
      <c r="L6" s="6">
        <v>52</v>
      </c>
      <c r="M6" s="9">
        <f t="shared" si="0"/>
        <v>1792</v>
      </c>
      <c r="N6" s="10">
        <f t="shared" si="1"/>
        <v>1329.664</v>
      </c>
      <c r="O6" s="2">
        <v>2</v>
      </c>
      <c r="P6" s="2">
        <v>2</v>
      </c>
      <c r="Q6" s="1"/>
      <c r="R6" s="14" t="s">
        <v>60</v>
      </c>
      <c r="S6" s="15"/>
      <c r="T6" s="17" t="s">
        <v>65</v>
      </c>
      <c r="U6" s="11"/>
      <c r="V6" s="17">
        <v>0.742</v>
      </c>
      <c r="W6" s="4">
        <v>14</v>
      </c>
      <c r="X6" s="5">
        <v>31</v>
      </c>
      <c r="Y6" s="6">
        <v>0</v>
      </c>
      <c r="Z6" s="7">
        <v>15</v>
      </c>
      <c r="AA6" s="8">
        <v>2</v>
      </c>
      <c r="AB6" s="6">
        <v>58</v>
      </c>
      <c r="AC6" s="9">
        <f t="shared" si="2"/>
        <v>1918</v>
      </c>
      <c r="AD6" s="10">
        <f t="shared" si="3"/>
        <v>1423.156</v>
      </c>
      <c r="AE6" s="2">
        <v>3</v>
      </c>
      <c r="AF6" s="2">
        <v>3</v>
      </c>
      <c r="AG6" s="2">
        <f t="shared" si="4"/>
        <v>5</v>
      </c>
      <c r="AH6" s="3">
        <v>2</v>
      </c>
    </row>
    <row r="7" spans="1:34" ht="18" customHeight="1">
      <c r="A7" s="2">
        <v>3</v>
      </c>
      <c r="B7" s="14" t="s">
        <v>10</v>
      </c>
      <c r="C7" s="15"/>
      <c r="D7" s="16" t="s">
        <v>24</v>
      </c>
      <c r="E7" s="11"/>
      <c r="F7" s="17">
        <v>0.789</v>
      </c>
      <c r="G7" s="86">
        <v>13</v>
      </c>
      <c r="H7" s="87">
        <v>8</v>
      </c>
      <c r="I7" s="88">
        <v>0</v>
      </c>
      <c r="J7" s="7">
        <v>13</v>
      </c>
      <c r="K7" s="8">
        <v>32</v>
      </c>
      <c r="L7" s="6">
        <v>28</v>
      </c>
      <c r="M7" s="9">
        <f t="shared" si="0"/>
        <v>1468</v>
      </c>
      <c r="N7" s="10">
        <f t="shared" si="1"/>
        <v>1158.252</v>
      </c>
      <c r="O7" s="2">
        <v>1</v>
      </c>
      <c r="P7" s="2">
        <v>1</v>
      </c>
      <c r="Q7" s="1"/>
      <c r="R7" s="14" t="s">
        <v>10</v>
      </c>
      <c r="S7" s="15"/>
      <c r="T7" s="16" t="s">
        <v>24</v>
      </c>
      <c r="U7" s="11"/>
      <c r="V7" s="17">
        <v>0.789</v>
      </c>
      <c r="W7" s="4">
        <v>14</v>
      </c>
      <c r="X7" s="5">
        <v>31</v>
      </c>
      <c r="Y7" s="6">
        <v>0</v>
      </c>
      <c r="Z7" s="7">
        <v>15</v>
      </c>
      <c r="AA7" s="8">
        <v>2</v>
      </c>
      <c r="AB7" s="6">
        <v>22</v>
      </c>
      <c r="AC7" s="9">
        <f t="shared" si="2"/>
        <v>1882</v>
      </c>
      <c r="AD7" s="10">
        <f t="shared" si="3"/>
        <v>1484.8980000000001</v>
      </c>
      <c r="AE7" s="2">
        <v>5</v>
      </c>
      <c r="AF7" s="2">
        <v>5</v>
      </c>
      <c r="AG7" s="2">
        <f t="shared" si="4"/>
        <v>6</v>
      </c>
      <c r="AH7" s="3">
        <v>3</v>
      </c>
    </row>
    <row r="8" spans="1:34" ht="18" customHeight="1">
      <c r="A8" s="2">
        <v>4</v>
      </c>
      <c r="B8" s="14" t="s">
        <v>18</v>
      </c>
      <c r="C8" s="15"/>
      <c r="D8" s="17" t="s">
        <v>19</v>
      </c>
      <c r="E8" s="11"/>
      <c r="F8" s="17">
        <v>0.725</v>
      </c>
      <c r="G8" s="86">
        <v>13</v>
      </c>
      <c r="H8" s="87">
        <v>8</v>
      </c>
      <c r="I8" s="88">
        <v>0</v>
      </c>
      <c r="J8" s="7">
        <v>13</v>
      </c>
      <c r="K8" s="8">
        <v>51</v>
      </c>
      <c r="L8" s="6">
        <v>13</v>
      </c>
      <c r="M8" s="9">
        <f t="shared" si="0"/>
        <v>2593</v>
      </c>
      <c r="N8" s="10">
        <f t="shared" si="1"/>
        <v>1879.925</v>
      </c>
      <c r="O8" s="2">
        <v>4</v>
      </c>
      <c r="P8" s="2">
        <v>4</v>
      </c>
      <c r="Q8" s="1"/>
      <c r="R8" s="14" t="s">
        <v>18</v>
      </c>
      <c r="S8" s="15"/>
      <c r="T8" s="17" t="s">
        <v>19</v>
      </c>
      <c r="U8" s="11"/>
      <c r="V8" s="17">
        <v>0.725</v>
      </c>
      <c r="W8" s="4">
        <v>14</v>
      </c>
      <c r="X8" s="5">
        <v>31</v>
      </c>
      <c r="Y8" s="6">
        <v>0</v>
      </c>
      <c r="Z8" s="7">
        <v>15</v>
      </c>
      <c r="AA8" s="8">
        <v>3</v>
      </c>
      <c r="AB8" s="6">
        <v>3</v>
      </c>
      <c r="AC8" s="9">
        <f t="shared" si="2"/>
        <v>1923</v>
      </c>
      <c r="AD8" s="10">
        <f t="shared" si="3"/>
        <v>1394.175</v>
      </c>
      <c r="AE8" s="2">
        <v>2</v>
      </c>
      <c r="AF8" s="2">
        <v>2</v>
      </c>
      <c r="AG8" s="2">
        <f t="shared" si="4"/>
        <v>6</v>
      </c>
      <c r="AH8" s="3">
        <v>4</v>
      </c>
    </row>
    <row r="9" spans="1:34" ht="18" customHeight="1">
      <c r="A9" s="2">
        <v>6</v>
      </c>
      <c r="B9" s="14" t="s">
        <v>20</v>
      </c>
      <c r="C9" s="15"/>
      <c r="D9" s="16" t="s">
        <v>21</v>
      </c>
      <c r="E9" s="11"/>
      <c r="F9" s="17">
        <v>0.7</v>
      </c>
      <c r="G9" s="86">
        <v>13</v>
      </c>
      <c r="H9" s="87">
        <v>8</v>
      </c>
      <c r="I9" s="88">
        <v>0</v>
      </c>
      <c r="J9" s="7">
        <v>13</v>
      </c>
      <c r="K9" s="8">
        <v>59</v>
      </c>
      <c r="L9" s="6">
        <v>11</v>
      </c>
      <c r="M9" s="9">
        <f t="shared" si="0"/>
        <v>3071</v>
      </c>
      <c r="N9" s="10">
        <f t="shared" si="1"/>
        <v>2149.7</v>
      </c>
      <c r="O9" s="2">
        <v>5</v>
      </c>
      <c r="P9" s="2">
        <v>5</v>
      </c>
      <c r="Q9" s="1"/>
      <c r="R9" s="14" t="s">
        <v>20</v>
      </c>
      <c r="S9" s="15"/>
      <c r="T9" s="16" t="s">
        <v>21</v>
      </c>
      <c r="U9" s="11"/>
      <c r="V9" s="17">
        <v>0.7</v>
      </c>
      <c r="W9" s="4">
        <v>14</v>
      </c>
      <c r="X9" s="5">
        <v>31</v>
      </c>
      <c r="Y9" s="6">
        <v>0</v>
      </c>
      <c r="Z9" s="7">
        <v>15</v>
      </c>
      <c r="AA9" s="8">
        <v>5</v>
      </c>
      <c r="AB9" s="6">
        <v>50</v>
      </c>
      <c r="AC9" s="9">
        <f t="shared" si="2"/>
        <v>2090</v>
      </c>
      <c r="AD9" s="10">
        <f t="shared" si="3"/>
        <v>1463</v>
      </c>
      <c r="AE9" s="2">
        <v>4</v>
      </c>
      <c r="AF9" s="2">
        <v>4</v>
      </c>
      <c r="AG9" s="2">
        <f t="shared" si="4"/>
        <v>9</v>
      </c>
      <c r="AH9" s="3">
        <v>5</v>
      </c>
    </row>
    <row r="10" spans="1:34" ht="18" customHeight="1">
      <c r="A10" s="2">
        <v>2</v>
      </c>
      <c r="B10" s="14" t="s">
        <v>22</v>
      </c>
      <c r="C10" s="15"/>
      <c r="D10" s="16" t="s">
        <v>23</v>
      </c>
      <c r="E10" s="11"/>
      <c r="F10" s="17">
        <v>0.816</v>
      </c>
      <c r="G10" s="86">
        <v>13</v>
      </c>
      <c r="H10" s="87">
        <v>8</v>
      </c>
      <c r="I10" s="88">
        <v>0</v>
      </c>
      <c r="J10" s="7">
        <v>13</v>
      </c>
      <c r="K10" s="8">
        <v>57</v>
      </c>
      <c r="L10" s="6">
        <v>52</v>
      </c>
      <c r="M10" s="9">
        <f t="shared" si="0"/>
        <v>2992</v>
      </c>
      <c r="N10" s="10">
        <f t="shared" si="1"/>
        <v>2441.4719999999998</v>
      </c>
      <c r="O10" s="2">
        <v>6</v>
      </c>
      <c r="P10" s="2">
        <v>6</v>
      </c>
      <c r="Q10" s="1"/>
      <c r="R10" s="14" t="s">
        <v>22</v>
      </c>
      <c r="S10" s="15"/>
      <c r="T10" s="16" t="s">
        <v>23</v>
      </c>
      <c r="U10" s="11"/>
      <c r="V10" s="17">
        <v>0.816</v>
      </c>
      <c r="W10" s="4">
        <v>14</v>
      </c>
      <c r="X10" s="5">
        <v>31</v>
      </c>
      <c r="Y10" s="6">
        <v>0</v>
      </c>
      <c r="Z10" s="7">
        <v>15</v>
      </c>
      <c r="AA10" s="8">
        <v>1</v>
      </c>
      <c r="AB10" s="6">
        <v>22</v>
      </c>
      <c r="AC10" s="9">
        <f t="shared" si="2"/>
        <v>1822</v>
      </c>
      <c r="AD10" s="10">
        <f t="shared" si="3"/>
        <v>1486.752</v>
      </c>
      <c r="AE10" s="2">
        <v>6</v>
      </c>
      <c r="AF10" s="2">
        <v>6</v>
      </c>
      <c r="AG10" s="2">
        <f t="shared" si="4"/>
        <v>12</v>
      </c>
      <c r="AH10" s="3">
        <v>6</v>
      </c>
    </row>
    <row r="11" spans="1:34" ht="18" customHeight="1">
      <c r="A11" s="2"/>
      <c r="B11" s="14"/>
      <c r="C11" s="15"/>
      <c r="D11" s="16"/>
      <c r="E11" s="11"/>
      <c r="F11" s="17"/>
      <c r="G11" s="4"/>
      <c r="H11" s="5"/>
      <c r="I11" s="6"/>
      <c r="J11" s="7"/>
      <c r="K11" s="8"/>
      <c r="L11" s="6"/>
      <c r="M11" s="9"/>
      <c r="N11" s="10"/>
      <c r="O11" s="2"/>
      <c r="P11" s="21"/>
      <c r="Q11" s="1"/>
      <c r="R11" s="14"/>
      <c r="S11" s="15"/>
      <c r="T11" s="16"/>
      <c r="U11" s="11"/>
      <c r="V11" s="17"/>
      <c r="W11" s="4"/>
      <c r="X11" s="5"/>
      <c r="Y11" s="6"/>
      <c r="Z11" s="7"/>
      <c r="AA11" s="8"/>
      <c r="AB11" s="6"/>
      <c r="AC11" s="9"/>
      <c r="AD11" s="10"/>
      <c r="AE11" s="2"/>
      <c r="AF11" s="21"/>
      <c r="AG11" s="3"/>
      <c r="AH11" s="3"/>
    </row>
    <row r="12" spans="1:34" ht="18" customHeight="1">
      <c r="A12" s="2"/>
      <c r="B12" s="14"/>
      <c r="C12" s="15"/>
      <c r="D12" s="16"/>
      <c r="E12" s="11"/>
      <c r="F12" s="17"/>
      <c r="G12" s="4"/>
      <c r="H12" s="5"/>
      <c r="I12" s="6"/>
      <c r="J12" s="7"/>
      <c r="K12" s="8"/>
      <c r="L12" s="6"/>
      <c r="M12" s="9"/>
      <c r="N12" s="10"/>
      <c r="O12" s="2"/>
      <c r="P12" s="21"/>
      <c r="Q12" s="1"/>
      <c r="R12" s="14"/>
      <c r="S12" s="15"/>
      <c r="T12" s="17"/>
      <c r="U12" s="11"/>
      <c r="V12" s="17"/>
      <c r="W12" s="4"/>
      <c r="X12" s="5"/>
      <c r="Y12" s="6"/>
      <c r="Z12" s="7"/>
      <c r="AA12" s="8"/>
      <c r="AB12" s="6"/>
      <c r="AC12" s="9"/>
      <c r="AD12" s="10"/>
      <c r="AE12" s="2"/>
      <c r="AF12" s="21"/>
      <c r="AG12" s="3"/>
      <c r="AH12" s="3"/>
    </row>
    <row r="13" spans="1:34" ht="18" customHeight="1">
      <c r="A13" s="2"/>
      <c r="B13" s="14"/>
      <c r="C13" s="15"/>
      <c r="D13" s="16"/>
      <c r="E13" s="11"/>
      <c r="F13" s="17"/>
      <c r="G13" s="4"/>
      <c r="H13" s="5"/>
      <c r="I13" s="6"/>
      <c r="J13" s="7"/>
      <c r="K13" s="8"/>
      <c r="L13" s="6"/>
      <c r="M13" s="9"/>
      <c r="N13" s="10"/>
      <c r="O13" s="2"/>
      <c r="P13" s="21"/>
      <c r="Q13" s="1"/>
      <c r="R13" s="14"/>
      <c r="S13" s="15"/>
      <c r="T13" s="17"/>
      <c r="U13" s="11"/>
      <c r="V13" s="17"/>
      <c r="W13" s="4"/>
      <c r="X13" s="5"/>
      <c r="Y13" s="6"/>
      <c r="Z13" s="7"/>
      <c r="AA13" s="8"/>
      <c r="AB13" s="6"/>
      <c r="AC13" s="9"/>
      <c r="AD13" s="10"/>
      <c r="AE13" s="2"/>
      <c r="AF13" s="21"/>
      <c r="AG13" s="3"/>
      <c r="AH13" s="3"/>
    </row>
    <row r="14" spans="1:34" ht="18" customHeight="1">
      <c r="A14" s="2"/>
      <c r="B14" s="14"/>
      <c r="C14" s="15"/>
      <c r="D14" s="17"/>
      <c r="E14" s="11"/>
      <c r="F14" s="17"/>
      <c r="G14" s="4"/>
      <c r="H14" s="5"/>
      <c r="I14" s="6"/>
      <c r="J14" s="7"/>
      <c r="K14" s="8"/>
      <c r="L14" s="6"/>
      <c r="M14" s="9"/>
      <c r="N14" s="10"/>
      <c r="O14" s="2"/>
      <c r="P14" s="21"/>
      <c r="Q14" s="1"/>
      <c r="R14" s="14"/>
      <c r="S14" s="15"/>
      <c r="T14" s="16"/>
      <c r="U14" s="11"/>
      <c r="V14" s="17"/>
      <c r="W14" s="4"/>
      <c r="X14" s="5"/>
      <c r="Y14" s="6"/>
      <c r="Z14" s="7"/>
      <c r="AA14" s="8"/>
      <c r="AB14" s="6"/>
      <c r="AC14" s="9"/>
      <c r="AD14" s="10"/>
      <c r="AE14" s="2"/>
      <c r="AF14" s="21"/>
      <c r="AG14" s="3"/>
      <c r="AH14" s="3"/>
    </row>
    <row r="15" spans="1:34" ht="18" customHeight="1">
      <c r="A15" s="2"/>
      <c r="B15" s="14"/>
      <c r="C15" s="15"/>
      <c r="D15" s="17"/>
      <c r="E15" s="11"/>
      <c r="F15" s="17"/>
      <c r="G15" s="4"/>
      <c r="H15" s="5"/>
      <c r="I15" s="6"/>
      <c r="J15" s="7"/>
      <c r="K15" s="8"/>
      <c r="L15" s="6"/>
      <c r="M15" s="9"/>
      <c r="N15" s="10"/>
      <c r="O15" s="2"/>
      <c r="P15" s="21"/>
      <c r="Q15" s="1"/>
      <c r="R15" s="14"/>
      <c r="S15" s="15"/>
      <c r="T15" s="16"/>
      <c r="U15" s="11"/>
      <c r="V15" s="17"/>
      <c r="W15" s="4"/>
      <c r="X15" s="5"/>
      <c r="Y15" s="6"/>
      <c r="Z15" s="7"/>
      <c r="AA15" s="8"/>
      <c r="AB15" s="6"/>
      <c r="AC15" s="9"/>
      <c r="AD15" s="10"/>
      <c r="AE15" s="2"/>
      <c r="AF15" s="21"/>
      <c r="AG15" s="3"/>
      <c r="AH15" s="3"/>
    </row>
    <row r="16" spans="1:34" ht="18" customHeight="1">
      <c r="A16" s="2"/>
      <c r="B16" s="14"/>
      <c r="C16" s="15"/>
      <c r="D16" s="16"/>
      <c r="E16" s="11"/>
      <c r="F16" s="17"/>
      <c r="G16" s="4"/>
      <c r="H16" s="5"/>
      <c r="I16" s="6"/>
      <c r="J16" s="7"/>
      <c r="K16" s="8"/>
      <c r="L16" s="6"/>
      <c r="M16" s="9"/>
      <c r="N16" s="10"/>
      <c r="O16" s="2"/>
      <c r="P16" s="21"/>
      <c r="Q16" s="1"/>
      <c r="R16" s="14"/>
      <c r="S16" s="15"/>
      <c r="T16" s="16"/>
      <c r="U16" s="11"/>
      <c r="V16" s="17"/>
      <c r="W16" s="4"/>
      <c r="X16" s="5"/>
      <c r="Y16" s="6"/>
      <c r="Z16" s="7"/>
      <c r="AA16" s="8"/>
      <c r="AB16" s="6"/>
      <c r="AC16" s="9"/>
      <c r="AD16" s="10"/>
      <c r="AE16" s="2"/>
      <c r="AF16" s="21"/>
      <c r="AG16" s="3"/>
      <c r="AH16" s="3"/>
    </row>
    <row r="17" spans="1:34" ht="18" customHeight="1">
      <c r="A17" s="2"/>
      <c r="B17" s="13"/>
      <c r="C17" s="15"/>
      <c r="D17" s="16"/>
      <c r="E17" s="11"/>
      <c r="F17" s="16"/>
      <c r="G17" s="4"/>
      <c r="H17" s="5"/>
      <c r="I17" s="6"/>
      <c r="J17" s="7"/>
      <c r="K17" s="8"/>
      <c r="L17" s="6"/>
      <c r="M17" s="9"/>
      <c r="N17" s="10"/>
      <c r="O17" s="2"/>
      <c r="P17" s="21"/>
      <c r="Q17" s="1"/>
      <c r="R17" s="14"/>
      <c r="S17" s="15"/>
      <c r="T17" s="17"/>
      <c r="U17" s="11"/>
      <c r="V17" s="17"/>
      <c r="W17" s="4"/>
      <c r="X17" s="5"/>
      <c r="Y17" s="6"/>
      <c r="Z17" s="7"/>
      <c r="AA17" s="8"/>
      <c r="AB17" s="6"/>
      <c r="AC17" s="9"/>
      <c r="AD17" s="10"/>
      <c r="AE17" s="2"/>
      <c r="AF17" s="21"/>
      <c r="AG17" s="3"/>
      <c r="AH17" s="3"/>
    </row>
    <row r="18" spans="1:34" ht="18" customHeight="1">
      <c r="A18" s="2"/>
      <c r="B18" s="14"/>
      <c r="C18" s="15"/>
      <c r="D18" s="16"/>
      <c r="E18" s="11"/>
      <c r="F18" s="17"/>
      <c r="G18" s="4"/>
      <c r="H18" s="5"/>
      <c r="I18" s="6"/>
      <c r="J18" s="7"/>
      <c r="K18" s="8"/>
      <c r="L18" s="6"/>
      <c r="M18" s="9"/>
      <c r="N18" s="10"/>
      <c r="O18" s="2"/>
      <c r="P18" s="21"/>
      <c r="Q18" s="1"/>
      <c r="R18" s="14"/>
      <c r="S18" s="15"/>
      <c r="T18" s="17"/>
      <c r="U18" s="11"/>
      <c r="V18" s="17"/>
      <c r="W18" s="4"/>
      <c r="X18" s="5"/>
      <c r="Y18" s="6"/>
      <c r="Z18" s="7"/>
      <c r="AA18" s="8"/>
      <c r="AB18" s="6"/>
      <c r="AC18" s="9"/>
      <c r="AD18" s="10"/>
      <c r="AE18" s="2"/>
      <c r="AF18" s="21"/>
      <c r="AG18" s="3"/>
      <c r="AH18" s="3"/>
    </row>
    <row r="19" spans="1:34" ht="18" customHeight="1">
      <c r="A19" s="2"/>
      <c r="B19" s="14"/>
      <c r="C19" s="15"/>
      <c r="D19" s="16"/>
      <c r="E19" s="11"/>
      <c r="F19" s="17"/>
      <c r="G19" s="4"/>
      <c r="H19" s="5"/>
      <c r="I19" s="6"/>
      <c r="J19" s="7"/>
      <c r="K19" s="8"/>
      <c r="L19" s="6"/>
      <c r="M19" s="9"/>
      <c r="N19" s="10"/>
      <c r="O19" s="2"/>
      <c r="P19" s="21"/>
      <c r="Q19" s="1"/>
      <c r="R19" s="14"/>
      <c r="S19" s="15"/>
      <c r="T19" s="16"/>
      <c r="U19" s="11"/>
      <c r="V19" s="17"/>
      <c r="W19" s="4"/>
      <c r="X19" s="5"/>
      <c r="Y19" s="6"/>
      <c r="Z19" s="7"/>
      <c r="AA19" s="8"/>
      <c r="AB19" s="6"/>
      <c r="AC19" s="9"/>
      <c r="AD19" s="10"/>
      <c r="AE19" s="2"/>
      <c r="AF19" s="21"/>
      <c r="AG19" s="3"/>
      <c r="AH19" s="3"/>
    </row>
    <row r="20" spans="1:34" ht="18" customHeight="1">
      <c r="A20" s="2"/>
      <c r="B20" s="14"/>
      <c r="C20" s="15"/>
      <c r="D20" s="16"/>
      <c r="E20" s="11"/>
      <c r="F20" s="17"/>
      <c r="G20" s="4"/>
      <c r="H20" s="5"/>
      <c r="I20" s="6"/>
      <c r="J20" s="7"/>
      <c r="K20" s="8"/>
      <c r="L20" s="6"/>
      <c r="M20" s="9"/>
      <c r="N20" s="10"/>
      <c r="O20" s="2"/>
      <c r="P20" s="21"/>
      <c r="Q20" s="1"/>
      <c r="R20" s="14"/>
      <c r="S20" s="15"/>
      <c r="T20" s="16"/>
      <c r="U20" s="11"/>
      <c r="V20" s="17"/>
      <c r="W20" s="4"/>
      <c r="X20" s="5"/>
      <c r="Y20" s="6"/>
      <c r="Z20" s="7"/>
      <c r="AA20" s="8"/>
      <c r="AB20" s="6"/>
      <c r="AC20" s="9"/>
      <c r="AD20" s="10"/>
      <c r="AE20" s="2"/>
      <c r="AF20" s="21"/>
      <c r="AG20" s="3"/>
      <c r="AH20" s="3"/>
    </row>
    <row r="21" spans="1:34" ht="18" customHeight="1">
      <c r="A21" s="2"/>
      <c r="B21" s="14"/>
      <c r="C21" s="15"/>
      <c r="D21" s="17"/>
      <c r="E21" s="11"/>
      <c r="F21" s="17"/>
      <c r="G21" s="4"/>
      <c r="H21" s="5"/>
      <c r="I21" s="6"/>
      <c r="J21" s="7"/>
      <c r="K21" s="8"/>
      <c r="L21" s="6"/>
      <c r="M21" s="9"/>
      <c r="N21" s="10"/>
      <c r="O21" s="2"/>
      <c r="P21" s="21"/>
      <c r="Q21" s="1"/>
      <c r="R21" s="13"/>
      <c r="S21" s="15"/>
      <c r="T21" s="16"/>
      <c r="U21" s="11"/>
      <c r="V21" s="16"/>
      <c r="W21" s="4"/>
      <c r="X21" s="5"/>
      <c r="Y21" s="6"/>
      <c r="Z21" s="7"/>
      <c r="AA21" s="8"/>
      <c r="AB21" s="6"/>
      <c r="AC21" s="9"/>
      <c r="AD21" s="10"/>
      <c r="AE21" s="2"/>
      <c r="AF21" s="21"/>
      <c r="AG21" s="3"/>
      <c r="AH21" s="3"/>
    </row>
    <row r="22" spans="1:34" ht="18" customHeight="1">
      <c r="A22" s="2"/>
      <c r="B22" s="14"/>
      <c r="C22" s="15"/>
      <c r="D22" s="16"/>
      <c r="E22" s="11"/>
      <c r="F22" s="17"/>
      <c r="G22" s="4"/>
      <c r="H22" s="5"/>
      <c r="I22" s="6"/>
      <c r="J22" s="7"/>
      <c r="K22" s="8"/>
      <c r="L22" s="6"/>
      <c r="M22" s="9"/>
      <c r="N22" s="10"/>
      <c r="O22" s="2"/>
      <c r="P22" s="21"/>
      <c r="Q22" s="1"/>
      <c r="R22" s="14"/>
      <c r="S22" s="15"/>
      <c r="T22" s="16"/>
      <c r="U22" s="11"/>
      <c r="V22" s="17"/>
      <c r="W22" s="4"/>
      <c r="X22" s="5"/>
      <c r="Y22" s="6"/>
      <c r="Z22" s="7"/>
      <c r="AA22" s="8"/>
      <c r="AB22" s="6"/>
      <c r="AC22" s="9"/>
      <c r="AD22" s="10"/>
      <c r="AE22" s="2"/>
      <c r="AF22" s="21"/>
      <c r="AG22" s="3"/>
      <c r="AH22" s="3"/>
    </row>
    <row r="23" spans="1:34" ht="18" customHeight="1">
      <c r="A23" s="2"/>
      <c r="B23" s="14"/>
      <c r="C23" s="15"/>
      <c r="D23" s="16"/>
      <c r="E23" s="11"/>
      <c r="F23" s="17"/>
      <c r="G23" s="4"/>
      <c r="H23" s="5"/>
      <c r="I23" s="6"/>
      <c r="J23" s="7"/>
      <c r="K23" s="8"/>
      <c r="L23" s="6"/>
      <c r="M23" s="9"/>
      <c r="N23" s="10"/>
      <c r="O23" s="2"/>
      <c r="P23" s="21"/>
      <c r="Q23" s="1"/>
      <c r="R23" s="14"/>
      <c r="S23" s="15"/>
      <c r="T23" s="17"/>
      <c r="U23" s="11"/>
      <c r="V23" s="17"/>
      <c r="W23" s="4"/>
      <c r="X23" s="5"/>
      <c r="Y23" s="6"/>
      <c r="Z23" s="7"/>
      <c r="AA23" s="8"/>
      <c r="AB23" s="6"/>
      <c r="AC23" s="9"/>
      <c r="AD23" s="10"/>
      <c r="AE23" s="2"/>
      <c r="AF23" s="21"/>
      <c r="AG23" s="3"/>
      <c r="AH23" s="3"/>
    </row>
    <row r="24" spans="1:34" ht="18" customHeight="1">
      <c r="A24" s="2"/>
      <c r="B24" s="14"/>
      <c r="C24" s="15"/>
      <c r="D24" s="16"/>
      <c r="E24" s="11"/>
      <c r="F24" s="17"/>
      <c r="G24" s="4"/>
      <c r="H24" s="5"/>
      <c r="I24" s="6"/>
      <c r="J24" s="7"/>
      <c r="K24" s="8"/>
      <c r="L24" s="6"/>
      <c r="M24" s="9"/>
      <c r="N24" s="10"/>
      <c r="O24" s="2"/>
      <c r="P24" s="21"/>
      <c r="Q24" s="1"/>
      <c r="R24" s="14"/>
      <c r="S24" s="15"/>
      <c r="T24" s="16"/>
      <c r="U24" s="11"/>
      <c r="V24" s="17"/>
      <c r="W24" s="4"/>
      <c r="X24" s="5"/>
      <c r="Y24" s="6"/>
      <c r="Z24" s="7"/>
      <c r="AA24" s="8"/>
      <c r="AB24" s="6"/>
      <c r="AC24" s="9"/>
      <c r="AD24" s="10"/>
      <c r="AE24" s="2"/>
      <c r="AF24" s="21"/>
      <c r="AG24" s="3"/>
      <c r="AH24" s="3"/>
    </row>
    <row r="25" spans="1:34" ht="18" customHeight="1">
      <c r="A25" s="2"/>
      <c r="B25" s="14"/>
      <c r="C25" s="15"/>
      <c r="D25" s="17"/>
      <c r="E25" s="11"/>
      <c r="F25" s="17"/>
      <c r="G25" s="4"/>
      <c r="H25" s="5"/>
      <c r="I25" s="6"/>
      <c r="J25" s="7"/>
      <c r="K25" s="8"/>
      <c r="L25" s="6"/>
      <c r="M25" s="9"/>
      <c r="N25" s="10"/>
      <c r="O25" s="2"/>
      <c r="P25" s="21"/>
      <c r="Q25" s="1"/>
      <c r="R25" s="14"/>
      <c r="S25" s="15"/>
      <c r="T25" s="16"/>
      <c r="U25" s="11"/>
      <c r="V25" s="17"/>
      <c r="W25" s="4"/>
      <c r="X25" s="5"/>
      <c r="Y25" s="6"/>
      <c r="Z25" s="7"/>
      <c r="AA25" s="8"/>
      <c r="AB25" s="6"/>
      <c r="AC25" s="9"/>
      <c r="AD25" s="10"/>
      <c r="AE25" s="2"/>
      <c r="AF25" s="21"/>
      <c r="AG25" s="3"/>
      <c r="AH25" s="3"/>
    </row>
    <row r="26" ht="18" customHeight="1">
      <c r="Q26" s="1"/>
    </row>
    <row r="27" ht="18" customHeight="1">
      <c r="Q27" s="1"/>
    </row>
    <row r="28" ht="18" customHeight="1">
      <c r="Q28" s="1"/>
    </row>
    <row r="29" ht="18" customHeight="1">
      <c r="Q29" s="1"/>
    </row>
    <row r="30" ht="18" customHeight="1">
      <c r="Q30" s="1"/>
    </row>
    <row r="31" ht="18" customHeight="1">
      <c r="Q31" s="1"/>
    </row>
    <row r="32" ht="18" customHeight="1">
      <c r="Q32" s="1"/>
    </row>
    <row r="33" ht="18" customHeight="1">
      <c r="Q33" s="1"/>
    </row>
    <row r="34" ht="18" customHeight="1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</sheetData>
  <sheetProtection/>
  <mergeCells count="6">
    <mergeCell ref="C1:M1"/>
    <mergeCell ref="J4:L4"/>
    <mergeCell ref="G4:I4"/>
    <mergeCell ref="S1:AC1"/>
    <mergeCell ref="W4:Y4"/>
    <mergeCell ref="Z4:AB4"/>
  </mergeCells>
  <printOptions horizontalCentered="1"/>
  <pageMargins left="0.2362204724409449" right="0.1968503937007874" top="0.5905511811023623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9" sqref="G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cp:lastPrinted>2010-11-22T04:43:36Z</cp:lastPrinted>
  <dcterms:created xsi:type="dcterms:W3CDTF">1997-01-08T22:48:59Z</dcterms:created>
  <dcterms:modified xsi:type="dcterms:W3CDTF">2010-11-22T04:44:33Z</dcterms:modified>
  <cp:category/>
  <cp:version/>
  <cp:contentType/>
  <cp:contentStatus/>
</cp:coreProperties>
</file>